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!! K ODEVZDANI\VZ230050 - 22.02. - ZCU - Výpočetní technika (III.) 015 - 2023 MC Basl NTB\Odevzdání\"/>
    </mc:Choice>
  </mc:AlternateContent>
  <xr:revisionPtr revIDLastSave="0" documentId="13_ncr:1_{BF10F2B4-1198-43A4-A146-27CC78CBB42D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</workbook>
</file>

<file path=xl/calcChain.xml><?xml version="1.0" encoding="utf-8"?>
<calcChain xmlns="http://schemas.openxmlformats.org/spreadsheetml/2006/main">
  <c r="P7" i="1" l="1"/>
  <c r="Q10" i="1" s="1"/>
  <c r="T7" i="1" l="1"/>
  <c r="S7" i="1" l="1"/>
  <c r="R10" i="1" s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<sst xmlns="http://schemas.openxmlformats.org/spreadsheetml/2006/main" count="42" uniqueCount="41">
  <si>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</si>
  <si>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</si>
  <si>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</si>
  <si>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</si>
  <si>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</si>
  <si>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</si>
  <si>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</si>
  <si>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</si>
  <si>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</si>
  <si>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</si>
  <si>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</si>
  <si>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</si>
  <si>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</si>
  <si>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</si>
  <si>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</si>
  <si>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</si>
  <si>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</si>
  <si>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</si>
  <si>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</si>
  <si>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</si>
  <si>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</si>
  <si>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</si>
  <si>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</si>
  <si>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</si>
  <si>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</si>
  <si>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</si>
  <si>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</si>
  <si>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</si>
  <si>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</si>
  <si>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</si>
  <si>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ks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</si>
  <si>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</si>
  <si>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</si>
  <si>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015 - 2023 </t>
  </si>
  <si>
    <t>Notebook 15,6''</t>
  </si>
  <si>
    <t>Ing. Jiří Basl, Ph.D.,
Tel.: 37763 4249,
603 216 039</t>
  </si>
  <si>
    <t>Univerzitní 26,
301 00 Plzeň,
Fakulta elektrotechnická - Katedra elektroniky a informačních technologií,
místnost EK 502</t>
  </si>
  <si>
    <t>Záruka na zboží min. 60 měsíců, servis NBD u zákazníka.</t>
  </si>
  <si>
    <t>Výkon procesoru v Passmark CPU více než 28 922 bodů, minimálně 14 jader. 
Operační paměť min. 32GB DDR5 (1x 32GB,4800MHz). 
Displej 15,6'' min. FHD 1920x1080 , nedotykový, matný. 
Grafická karta dedikovaná, min. 4GB, výkon G3D alespoň 9 354 (https://www.videocardbenchmark.net), kompatibilita se SW Solidworks a Altium.  
SSD disk M.2 1TB PCIe NVMe. 
Obsahuje integrovaný bezdrátový adaptér WiFi 802.11ac a BT.  
Porty min.: ethernet RJ45, min. 1x USB-C Thunderbolt 4, 3x USB-A 3.2. 
Univerzální zvukový port, HDMI. 
CZ podsvícená klávesnice, numerické klávesy. 
Podpora prostřednictvím internetu umožňuje stahování ovladačů a manuálu z internetu adresně pro konkrétní zadaný typ (sériové číslo) zařízení.  
Operační systém Windows 10 nebo Windows 11, stačí ve verzi Home - OS Windows požadujeme z důvodu kompatibility s interními aplikacemi ZČU (Stag, Magion,...).
Webkamera HD min. 720p. 
Baterie 6 článků.
Záruka na zboží min. 60 měsíců, servis NBD u zákazníka.</t>
  </si>
  <si>
    <t>Hp Zbook Power G9, Core i9-12900H 14 core, 32GB (1x32GB) DDR5 4800 SODIMM Memory, 15.6 inch FHD (1920x1080) Anti-Glare LED UWVA 250 for HD Webcam bent, nvidia RTX A1000 4GB grafická karta dedikovaná, 1TB PCIe-4x4 2280 NVMe TLC Solid State Drive, Intel AX211 Wi-Fi 6E vPro 160 MHz +Bluetooth 5.3, porty RJ-45, 1x USB-C Thunderbolt 4, 3x USB 3.2, audio combo jack, HDMI port, CZ podsvícneá klávesnice s numerickou částí, podpora přes internet umožní stahovat ovladače a manuál adresně pro konkrétní typ zařízení, Windows 11 Home 64 Advanced, HD webkamera, baterie 6 Cell 83 WHr Long Life, záruka 5 let NBD on-site</t>
  </si>
  <si>
    <t>https://h20195.www2.hp.com/v2/GetDocument.aspx?docname=c08150789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</si>
</sst>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0" fontId="23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zoomScale="80" zoomScaleNormal="80" workbookViewId="0">
      <selection activeCell="F7" sqref="F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2.140625" style="1" customWidth="1"/>
    <col min="4" max="4" width="12.28515625" style="2" customWidth="1"/>
    <col min="5" max="5" width="10.5703125" style="3" customWidth="1"/>
    <col min="6" max="6" width="128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7" style="1" customWidth="1"/>
    <col min="11" max="11" width="28.28515625" hidden="1" customWidth="1"/>
    <col min="12" max="12" width="31.140625" customWidth="1"/>
    <col min="13" max="13" width="23.5703125" customWidth="1"/>
    <col min="14" max="14" width="39.5703125" style="4" customWidth="1"/>
    <col min="15" max="15" width="25.85546875" style="4" customWidth="1"/>
    <col min="16" max="16" width="21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1.85546875" style="5" customWidth="1"/>
  </cols>
  <sheetData>
    <row r="1" spans="1:22" ht="40.9" customHeight="1" x14ac:dyDescent="0.25">
      <c r="B1" s="64" t="s">
        <v>33</v>
      </c>
      <c r="C1" s="65"/>
      <c r="D1" s="65"/>
      <c r="E1"/>
      <c r="G1" s="41"/>
      <c r="V1"/>
    </row>
    <row r="2" spans="1:22" ht="24" customHeight="1" x14ac:dyDescent="0.25">
      <c r="C2"/>
      <c r="D2" s="9"/>
      <c r="E2" s="10"/>
      <c r="G2" s="68"/>
      <c r="H2" s="69"/>
      <c r="I2" s="69"/>
      <c r="J2" s="69"/>
      <c r="K2" s="69"/>
      <c r="L2" s="69"/>
      <c r="M2" s="69"/>
      <c r="N2" s="69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0"/>
      <c r="E3" s="60"/>
      <c r="F3" s="60"/>
      <c r="G3" s="69"/>
      <c r="H3" s="69"/>
      <c r="I3" s="69"/>
      <c r="J3" s="69"/>
      <c r="K3" s="69"/>
      <c r="L3" s="69"/>
      <c r="M3" s="69"/>
      <c r="N3" s="69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0"/>
      <c r="E4" s="60"/>
      <c r="F4" s="60"/>
      <c r="G4" s="60"/>
      <c r="H4" s="6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6" t="s">
        <v>2</v>
      </c>
      <c r="H5" s="67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32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59" t="s">
        <v>7</v>
      </c>
      <c r="T6" s="59" t="s">
        <v>8</v>
      </c>
      <c r="U6" s="34" t="s">
        <v>21</v>
      </c>
      <c r="V6" s="34" t="s">
        <v>22</v>
      </c>
    </row>
    <row r="7" spans="1:22" ht="321" customHeight="1" thickTop="1" thickBot="1" x14ac:dyDescent="0.3">
      <c r="A7" s="20"/>
      <c r="B7" s="42">
        <v>1</v>
      </c>
      <c r="C7" s="43" t="s">
        <v>34</v>
      </c>
      <c r="D7" s="44">
        <v>1</v>
      </c>
      <c r="E7" s="45" t="s">
        <v>30</v>
      </c>
      <c r="F7" s="58" t="s">
        <v>38</v>
      </c>
      <c r="G7" s="61" t="s">
        <v>39</v>
      </c>
      <c r="H7" s="62" t="s">
        <v>40</v>
      </c>
      <c r="I7" s="46" t="s">
        <v>29</v>
      </c>
      <c r="J7" s="47" t="s">
        <v>31</v>
      </c>
      <c r="K7" s="48"/>
      <c r="L7" s="49" t="s">
        <v>37</v>
      </c>
      <c r="M7" s="57" t="s">
        <v>35</v>
      </c>
      <c r="N7" s="57" t="s">
        <v>36</v>
      </c>
      <c r="O7" s="50">
        <v>21</v>
      </c>
      <c r="P7" s="51">
        <f>D7*Q7</f>
        <v>47850</v>
      </c>
      <c r="Q7" s="52">
        <v>47850</v>
      </c>
      <c r="R7" s="63">
        <v>43450</v>
      </c>
      <c r="S7" s="53">
        <f>D7*R7</f>
        <v>43450</v>
      </c>
      <c r="T7" s="54" t="str">
        <f>IF(ISNUMBER(R7), IF(R7&gt;Q7,"NEVYHOVUJE","VYHOVUJE")," ")</f>
        <v>VYHOVUJE</v>
      </c>
      <c r="U7" s="55"/>
      <c r="V7" s="56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7" t="s">
        <v>27</v>
      </c>
      <c r="C9" s="77"/>
      <c r="D9" s="77"/>
      <c r="E9" s="77"/>
      <c r="F9" s="77"/>
      <c r="G9" s="77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4" t="s">
        <v>10</v>
      </c>
      <c r="S9" s="75"/>
      <c r="T9" s="76"/>
      <c r="U9" s="24"/>
      <c r="V9" s="25"/>
    </row>
    <row r="10" spans="1:22" ht="50.45" customHeight="1" thickTop="1" thickBot="1" x14ac:dyDescent="0.3">
      <c r="B10" s="78" t="s">
        <v>25</v>
      </c>
      <c r="C10" s="78"/>
      <c r="D10" s="78"/>
      <c r="E10" s="78"/>
      <c r="F10" s="78"/>
      <c r="G10" s="78"/>
      <c r="H10" s="78"/>
      <c r="I10" s="26"/>
      <c r="L10" s="9"/>
      <c r="M10" s="9"/>
      <c r="N10" s="9"/>
      <c r="O10" s="27"/>
      <c r="P10" s="27"/>
      <c r="Q10" s="28">
        <f>SUM(P7:P7)</f>
        <v>47850</v>
      </c>
      <c r="R10" s="71">
        <f>SUM(S7:S7)</f>
        <v>43450</v>
      </c>
      <c r="S10" s="72"/>
      <c r="T10" s="73"/>
    </row>
    <row r="11" spans="1:22" ht="15.75" thickTop="1" x14ac:dyDescent="0.25">
      <c r="B11" s="70" t="s">
        <v>26</v>
      </c>
      <c r="C11" s="70"/>
      <c r="D11" s="70"/>
      <c r="E11" s="70"/>
      <c r="F11" s="70"/>
      <c r="G11" s="70"/>
      <c r="H11" s="60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60"/>
      <c r="H12" s="60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0"/>
      <c r="H13" s="60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0"/>
      <c r="H14" s="60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0"/>
      <c r="H15" s="60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0"/>
      <c r="H17" s="6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0"/>
      <c r="H18" s="6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0"/>
      <c r="H19" s="60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0"/>
      <c r="H20" s="60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0"/>
      <c r="H21" s="60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0"/>
      <c r="H22" s="60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0"/>
      <c r="H23" s="60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0"/>
      <c r="H24" s="6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0"/>
      <c r="H25" s="60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0"/>
      <c r="H26" s="60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0"/>
      <c r="H27" s="60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0"/>
      <c r="H28" s="60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0"/>
      <c r="H29" s="60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0"/>
      <c r="H30" s="60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0"/>
      <c r="H31" s="60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0"/>
      <c r="H32" s="60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0"/>
      <c r="H33" s="60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0"/>
      <c r="H34" s="60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0"/>
      <c r="H35" s="60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0"/>
      <c r="H36" s="60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0"/>
      <c r="H37" s="60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0"/>
      <c r="H38" s="60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0"/>
      <c r="H39" s="60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0"/>
      <c r="H40" s="60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0"/>
      <c r="H41" s="60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0"/>
      <c r="H42" s="60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0"/>
      <c r="H43" s="60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0"/>
      <c r="H44" s="60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0"/>
      <c r="H45" s="60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0"/>
      <c r="H46" s="60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0"/>
      <c r="H47" s="60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0"/>
      <c r="H48" s="60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0"/>
      <c r="H49" s="60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0"/>
      <c r="H50" s="60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0"/>
      <c r="H51" s="60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0"/>
      <c r="H52" s="60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0"/>
      <c r="H53" s="60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0"/>
      <c r="H54" s="60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0"/>
      <c r="H55" s="60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0"/>
      <c r="H56" s="60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0"/>
      <c r="H57" s="60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0"/>
      <c r="H58" s="60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0"/>
      <c r="H59" s="60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0"/>
      <c r="H60" s="60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0"/>
      <c r="H61" s="60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0"/>
      <c r="H62" s="60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0"/>
      <c r="H63" s="60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0"/>
      <c r="H64" s="60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0"/>
      <c r="H65" s="60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0"/>
      <c r="H66" s="60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0"/>
      <c r="H67" s="60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0"/>
      <c r="H68" s="60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0"/>
      <c r="H69" s="60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0"/>
      <c r="H70" s="60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0"/>
      <c r="H71" s="60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0"/>
      <c r="H72" s="60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0"/>
      <c r="H73" s="60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0"/>
      <c r="H74" s="60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0"/>
      <c r="H75" s="60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0"/>
      <c r="H76" s="60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0"/>
      <c r="H77" s="60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0"/>
      <c r="H78" s="60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0"/>
      <c r="H79" s="60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0"/>
      <c r="H80" s="60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0"/>
      <c r="H81" s="60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0"/>
      <c r="H82" s="60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0"/>
      <c r="H83" s="60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0"/>
      <c r="H84" s="60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0"/>
      <c r="H85" s="60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0"/>
      <c r="H86" s="60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0"/>
      <c r="H87" s="60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0"/>
      <c r="H88" s="60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0"/>
      <c r="H89" s="60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0"/>
      <c r="H90" s="60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0"/>
      <c r="H91" s="60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0"/>
      <c r="H92" s="60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0"/>
      <c r="H93" s="60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0"/>
      <c r="H94" s="60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0"/>
      <c r="H95" s="60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0"/>
      <c r="H96" s="60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pwXx0GYttMl+USXIvIvBoW3pdkdh6aAdrB+HAoVzn9QDx9cjrSmyVoIzNNUa5bybBkyxQdYnEl2/zntenC7IJg==" saltValue="kUSCS5Jdh4EA8MWiohy90g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D7 B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T7">
    <cfRule type="cellIs" dxfId="5" priority="80" operator="equal">
      <formula>"VYHOVUJE"</formula>
    </cfRule>
  </conditionalFormatting>
  <conditionalFormatting sqref="T7">
    <cfRule type="cellIs" dxfId="4" priority="79" operator="equal">
      <formula>"NEVYHOVUJE"</formula>
    </cfRule>
  </conditionalFormatting>
  <conditionalFormatting sqref="G7:H7 R7">
    <cfRule type="containsBlanks" dxfId="3" priority="73">
      <formula>LEN(TRIM(G7))=0</formula>
    </cfRule>
  </conditionalFormatting>
  <conditionalFormatting sqref="G7:H7 R7">
    <cfRule type="notContainsBlanks" dxfId="2" priority="71">
      <formula>LEN(TRIM(G7))&gt;0</formula>
    </cfRule>
  </conditionalFormatting>
  <conditionalFormatting sqref="G7:H7 R7">
    <cfRule type="notContainsBlanks" dxfId="1" priority="70">
      <formula>LEN(TRIM(G7))&gt;0</formula>
    </cfRule>
  </conditionalFormatting>
  <conditionalFormatting sqref="G7:H7">
    <cfRule type="notContainsBlanks" dxfId="0" priority="69">
      <formula>LEN(TRIM(G7))&gt;0</formula>
    </cfRule>
  </conditionalFormatting>
  <dataValidations count="3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2023-02-06T11:42:37Z</cp:lastPrinted>
  <dcterms:created xsi:type="dcterms:W3CDTF">2014-03-05T12:43:32Z</dcterms:created>
  <dcterms:modified xsi:type="dcterms:W3CDTF">2023-02-21T14:16:37Z</dcterms:modified>
</cp:coreProperties>
</file>